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480" yWindow="105" windowWidth="15480" windowHeight="9855" activeTab="0"/>
  </bookViews>
  <sheets>
    <sheet name="Стр. 1" sheetId="1" r:id="rId1"/>
  </sheets>
  <definedNames/>
  <calcPr fullCalcOnLoad="1"/>
</workbook>
</file>

<file path=xl/sharedStrings.xml><?xml version="1.0" encoding="utf-8"?>
<sst xmlns="http://schemas.openxmlformats.org/spreadsheetml/2006/main" count="150" uniqueCount="112">
  <si>
    <t>Приложение №1 към СС 1</t>
  </si>
  <si>
    <t>АКТИВ </t>
  </si>
  <si>
    <t>  </t>
  </si>
  <si>
    <t>РАЗДЕЛИ, ГРУПИ, СТАТИИ </t>
  </si>
  <si>
    <t>а </t>
  </si>
  <si>
    <t xml:space="preserve">  А. Записан, но не внесен капитал</t>
  </si>
  <si>
    <t>Б. Нетекущи (дълготрайни) активи</t>
  </si>
  <si>
    <t>I. Нематериални активи</t>
  </si>
  <si>
    <t>1. Продукти от развойна дейност</t>
  </si>
  <si>
    <t>2. Концесии, патенти, лицензии, търговски марки, програмни продукти и други подобни права и активи</t>
  </si>
  <si>
    <t>4. Предоставени аванси и нематериални активи в процес на изграждане</t>
  </si>
  <si>
    <t>Общо за група I:</t>
  </si>
  <si>
    <t>II. Дълготрайни материални активи</t>
  </si>
  <si>
    <t>1. Земи и сгради, в т. ч.:</t>
  </si>
  <si>
    <t>- земи</t>
  </si>
  <si>
    <t>- сгради</t>
  </si>
  <si>
    <t>2. Машини, производствено оборудване и апаратура</t>
  </si>
  <si>
    <t>3. Съоръжения и други</t>
  </si>
  <si>
    <t>4. Предоставени аванси и дълготрайни материални активи в процес на изграждане</t>
  </si>
  <si>
    <t>Общо за група II:</t>
  </si>
  <si>
    <t>III. Дългосрочни финансови активи</t>
  </si>
  <si>
    <t>1. Акции и дялове в  предприятия от група</t>
  </si>
  <si>
    <t>2. Предоставени заеми на предприятия от група</t>
  </si>
  <si>
    <t>3. Акции и дялове в асоциирани и смесени предприятия</t>
  </si>
  <si>
    <t>4. Предоставени заеми, свързани с асоциирани и смесени предприятия</t>
  </si>
  <si>
    <t>5. Дългосрочни инвестиции</t>
  </si>
  <si>
    <t>6. Други заеми</t>
  </si>
  <si>
    <t>7. Изкупени собствени акции</t>
  </si>
  <si>
    <t>номинална стойност в хил. лв.</t>
  </si>
  <si>
    <t>Общо за група III:</t>
  </si>
  <si>
    <t>IV. Отсрочени данъци</t>
  </si>
  <si>
    <t>Общо за раздел Б:</t>
  </si>
  <si>
    <t>В. Текущи (краткотрайни) активи</t>
  </si>
  <si>
    <t>I. Материални запаси</t>
  </si>
  <si>
    <t>1. Суровини и материали</t>
  </si>
  <si>
    <t>2. Незавършено производство</t>
  </si>
  <si>
    <t>3. Продукция и стоки, в т. ч.:</t>
  </si>
  <si>
    <t>- продукция</t>
  </si>
  <si>
    <t>- стоки</t>
  </si>
  <si>
    <t>4. Предоставени аванси</t>
  </si>
  <si>
    <t>II. Вземания</t>
  </si>
  <si>
    <t>1. Вземания от клиенти и доставчици, в т. ч.:</t>
  </si>
  <si>
    <t>над 1 година</t>
  </si>
  <si>
    <t>2. Вземания от предприятия от група, в т. ч.:</t>
  </si>
  <si>
    <t>3. Вземания, свързани с асоциирани и смесени предприятия, в т. ч.:</t>
  </si>
  <si>
    <t>4. Други вземания, в т. ч.:</t>
  </si>
  <si>
    <t>III. Инвестиции</t>
  </si>
  <si>
    <t>1. Акции и дяловев предприятия от група</t>
  </si>
  <si>
    <t>2. Изкупени собствени акции</t>
  </si>
  <si>
    <t>3. Други инвестиции</t>
  </si>
  <si>
    <t>IV. Парични средства, в т. ч.:</t>
  </si>
  <si>
    <t>- в брой</t>
  </si>
  <si>
    <t>- в безсрочни сметки (депозити)</t>
  </si>
  <si>
    <t>Общо за група IV:</t>
  </si>
  <si>
    <t>Общо за раздел В:</t>
  </si>
  <si>
    <t>Г. Разходи за бъдещи периоди</t>
  </si>
  <si>
    <t>СУМА НА АКТИВА (А+Б+В+Г)</t>
  </si>
  <si>
    <t>Дата на съставяне:</t>
  </si>
  <si>
    <t>на</t>
  </si>
  <si>
    <t>към</t>
  </si>
  <si>
    <t>СЧЕТОВОДЕН БАЛАНС</t>
  </si>
  <si>
    <t>Сума (хил.лв.) </t>
  </si>
  <si>
    <t>Текуща година </t>
  </si>
  <si>
    <t>Предходна година </t>
  </si>
  <si>
    <t>Съставител:</t>
  </si>
  <si>
    <t>ПАСИВ </t>
  </si>
  <si>
    <t>А. Собствен капитал</t>
  </si>
  <si>
    <t>I. Записан капитал</t>
  </si>
  <si>
    <t>II. Премии от емисии</t>
  </si>
  <si>
    <t>III. Резерв от последващи оценки</t>
  </si>
  <si>
    <t>IV. Резерви</t>
  </si>
  <si>
    <t>1. Законови резерви</t>
  </si>
  <si>
    <t>2. Резерв, свързан с изкупени собсвени акции</t>
  </si>
  <si>
    <t>3. Резерв съгласно учредителен  акт</t>
  </si>
  <si>
    <t>4. Други резерви</t>
  </si>
  <si>
    <t>V. Натрупана печалба (загуба) от минали години, в т. ч.:</t>
  </si>
  <si>
    <t>- неразпределена печалба</t>
  </si>
  <si>
    <t>- непокрита загуба</t>
  </si>
  <si>
    <t>Общо за група V:</t>
  </si>
  <si>
    <t>VI. Текуща печалба (загуба)</t>
  </si>
  <si>
    <t>Общо за раздел А:</t>
  </si>
  <si>
    <t>Б. Провизии и сходни задължения</t>
  </si>
  <si>
    <t>1. Провизии за пенсии и други подобни задължения</t>
  </si>
  <si>
    <t>2. Провизии за данъци, в т. ч.:</t>
  </si>
  <si>
    <t>- отсрочни данъци</t>
  </si>
  <si>
    <t>3. Други провизии и сходни задължения</t>
  </si>
  <si>
    <t>В. Задължения</t>
  </si>
  <si>
    <t>1. Облигационни заеми с отделно посочване на конвертируемите, в т. ч.:</t>
  </si>
  <si>
    <t>до 1 година</t>
  </si>
  <si>
    <t>2. Задължения към финансови предприятия, в т. ч.:</t>
  </si>
  <si>
    <t>3. Получени аванси, в т. ч.:</t>
  </si>
  <si>
    <t>4. Задължения към доставчици, в т. ч.:</t>
  </si>
  <si>
    <t>5. Задължения по полици, в т. ч.:</t>
  </si>
  <si>
    <t>6. Задължения към предприятия от група, в т. ч.:</t>
  </si>
  <si>
    <t>7. Задължения, свързани с асоциирани и смесени предприятия, в т. ч.:</t>
  </si>
  <si>
    <t>8. Други задължения, в. т. ч.:</t>
  </si>
  <si>
    <t>- към персонала, в т.ч.:</t>
  </si>
  <si>
    <t>- осигурителни задължения, в т. ч.:</t>
  </si>
  <si>
    <t>- данъчни задължения, в т. ч.:</t>
  </si>
  <si>
    <t>Общо за раздел В, в т. ч.:</t>
  </si>
  <si>
    <t>Г. Финансирания и приходи за бъдещи периоди, в т. ч.:</t>
  </si>
  <si>
    <t>- финансирания</t>
  </si>
  <si>
    <t>- приходи за бъдещи периоди</t>
  </si>
  <si>
    <t>СУМА НА ПАСИВА (А+Б+В+Г)</t>
  </si>
  <si>
    <t>Ръководител:</t>
  </si>
  <si>
    <t>3. Търговска репутация</t>
  </si>
  <si>
    <t>"ЕЛПО" АД</t>
  </si>
  <si>
    <t>Мария Рачева</t>
  </si>
  <si>
    <t>Денко Денков</t>
  </si>
  <si>
    <t>в сила от 01.01.2016 г.</t>
  </si>
  <si>
    <t>20.07.2017</t>
  </si>
  <si>
    <t>30.06.2017 г.</t>
  </si>
</sst>
</file>

<file path=xl/styles.xml><?xml version="1.0" encoding="utf-8"?>
<styleSheet xmlns="http://schemas.openxmlformats.org/spreadsheetml/2006/main">
  <numFmts count="1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m/yy"/>
    <numFmt numFmtId="173" formatCode="dd\.mmmm\.yy"/>
    <numFmt numFmtId="174" formatCode="0.0"/>
  </numFmts>
  <fonts count="47">
    <font>
      <sz val="10"/>
      <name val="Arial"/>
      <family val="0"/>
    </font>
    <font>
      <i/>
      <sz val="8"/>
      <name val="Tahoma"/>
      <family val="0"/>
    </font>
    <font>
      <b/>
      <sz val="10"/>
      <name val="Tahoma"/>
      <family val="0"/>
    </font>
    <font>
      <sz val="10"/>
      <name val="Tahoma"/>
      <family val="0"/>
    </font>
    <font>
      <b/>
      <sz val="8"/>
      <name val="Tahoma"/>
      <family val="0"/>
    </font>
    <font>
      <sz val="8"/>
      <name val="Tahoma"/>
      <family val="0"/>
    </font>
    <font>
      <sz val="8"/>
      <name val="Arial"/>
      <family val="0"/>
    </font>
    <font>
      <b/>
      <sz val="8"/>
      <name val="Arial"/>
      <family val="0"/>
    </font>
    <font>
      <b/>
      <sz val="9"/>
      <name val="Tahoma"/>
      <family val="0"/>
    </font>
    <font>
      <sz val="12"/>
      <name val="Tahoma"/>
      <family val="0"/>
    </font>
    <font>
      <sz val="12"/>
      <name val="Verdana"/>
      <family val="0"/>
    </font>
    <font>
      <sz val="9"/>
      <name val="Tahoma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0" fillId="26" borderId="1" applyNumberFormat="0" applyFont="0" applyAlignment="0" applyProtection="0"/>
    <xf numFmtId="0" fontId="1" fillId="0" borderId="0">
      <alignment horizontal="right"/>
      <protection/>
    </xf>
    <xf numFmtId="0" fontId="2" fillId="0" borderId="0">
      <alignment wrapText="1"/>
      <protection/>
    </xf>
    <xf numFmtId="0" fontId="32" fillId="27" borderId="2" applyNumberFormat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0" fillId="0" borderId="0">
      <alignment/>
      <protection locked="0"/>
    </xf>
    <xf numFmtId="0" fontId="38" fillId="29" borderId="6" applyNumberFormat="0" applyAlignment="0" applyProtection="0"/>
    <xf numFmtId="0" fontId="39" fillId="29" borderId="2" applyNumberFormat="0" applyAlignment="0" applyProtection="0"/>
    <xf numFmtId="0" fontId="40" fillId="30" borderId="7" applyNumberFormat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" fillId="0" borderId="0">
      <alignment/>
      <protection/>
    </xf>
    <xf numFmtId="0" fontId="45" fillId="0" borderId="8" applyNumberFormat="0" applyFill="0" applyAlignment="0" applyProtection="0"/>
    <xf numFmtId="0" fontId="46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vertical="top" wrapText="1"/>
      <protection/>
    </xf>
    <xf numFmtId="0" fontId="7" fillId="0" borderId="11" xfId="0" applyNumberFormat="1" applyFont="1" applyFill="1" applyBorder="1" applyAlignment="1" applyProtection="1">
      <alignment vertical="top" wrapText="1"/>
      <protection/>
    </xf>
    <xf numFmtId="0" fontId="8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9" fillId="0" borderId="1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/>
    </xf>
    <xf numFmtId="2" fontId="5" fillId="0" borderId="11" xfId="0" applyNumberFormat="1" applyFont="1" applyFill="1" applyBorder="1" applyAlignment="1" applyProtection="1">
      <alignment horizontal="right" wrapText="1"/>
      <protection locked="0"/>
    </xf>
    <xf numFmtId="2" fontId="5" fillId="0" borderId="11" xfId="0" applyNumberFormat="1" applyFont="1" applyFill="1" applyBorder="1" applyAlignment="1" applyProtection="1">
      <alignment horizontal="right" wrapText="1"/>
      <protection/>
    </xf>
    <xf numFmtId="49" fontId="11" fillId="0" borderId="13" xfId="0" applyNumberFormat="1" applyFont="1" applyFill="1" applyBorder="1" applyAlignment="1" applyProtection="1">
      <alignment horizontal="left"/>
      <protection/>
    </xf>
    <xf numFmtId="0" fontId="10" fillId="0" borderId="12" xfId="0" applyNumberFormat="1" applyFont="1" applyFill="1" applyBorder="1" applyAlignment="1" applyProtection="1">
      <alignment/>
      <protection/>
    </xf>
    <xf numFmtId="0" fontId="3" fillId="0" borderId="14" xfId="0" applyNumberFormat="1" applyFont="1" applyFill="1" applyBorder="1" applyAlignment="1" applyProtection="1">
      <alignment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12" fillId="0" borderId="11" xfId="0" applyNumberFormat="1" applyFont="1" applyFill="1" applyBorder="1" applyAlignment="1" applyProtection="1">
      <alignment vertical="top" wrapText="1"/>
      <protection/>
    </xf>
    <xf numFmtId="0" fontId="0" fillId="0" borderId="11" xfId="0" applyNumberFormat="1" applyFont="1" applyFill="1" applyBorder="1" applyAlignment="1" applyProtection="1">
      <alignment vertical="top" wrapText="1"/>
      <protection/>
    </xf>
    <xf numFmtId="1" fontId="11" fillId="0" borderId="13" xfId="0" applyNumberFormat="1" applyFont="1" applyFill="1" applyBorder="1" applyAlignment="1" applyProtection="1">
      <alignment horizontal="left"/>
      <protection locked="0"/>
    </xf>
    <xf numFmtId="0" fontId="0" fillId="0" borderId="12" xfId="0" applyNumberFormat="1" applyFont="1" applyFill="1" applyBorder="1" applyAlignment="1" applyProtection="1">
      <alignment/>
      <protection/>
    </xf>
    <xf numFmtId="0" fontId="3" fillId="0" borderId="17" xfId="0" applyNumberFormat="1" applyFont="1" applyFill="1" applyBorder="1" applyAlignment="1" applyProtection="1">
      <alignment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1" fontId="5" fillId="0" borderId="18" xfId="0" applyNumberFormat="1" applyFont="1" applyFill="1" applyBorder="1" applyAlignment="1" applyProtection="1">
      <alignment horizontal="center" vertical="center" wrapText="1"/>
      <protection/>
    </xf>
    <xf numFmtId="2" fontId="5" fillId="0" borderId="18" xfId="0" applyNumberFormat="1" applyFont="1" applyFill="1" applyBorder="1" applyAlignment="1" applyProtection="1">
      <alignment horizontal="right" wrapText="1"/>
      <protection/>
    </xf>
    <xf numFmtId="2" fontId="5" fillId="0" borderId="18" xfId="0" applyNumberFormat="1" applyFont="1" applyFill="1" applyBorder="1" applyAlignment="1" applyProtection="1">
      <alignment horizontal="right" wrapText="1"/>
      <protection locked="0"/>
    </xf>
    <xf numFmtId="1" fontId="11" fillId="0" borderId="13" xfId="0" applyNumberFormat="1" applyFont="1" applyFill="1" applyBorder="1" applyAlignment="1" applyProtection="1">
      <alignment horizontal="left" wrapText="1"/>
      <protection locked="0"/>
    </xf>
    <xf numFmtId="1" fontId="5" fillId="0" borderId="11" xfId="0" applyNumberFormat="1" applyFont="1" applyFill="1" applyBorder="1" applyAlignment="1" applyProtection="1">
      <alignment horizontal="right" wrapText="1"/>
      <protection locked="0"/>
    </xf>
    <xf numFmtId="1" fontId="5" fillId="0" borderId="11" xfId="0" applyNumberFormat="1" applyFont="1" applyFill="1" applyBorder="1" applyAlignment="1" applyProtection="1">
      <alignment horizontal="right" wrapText="1"/>
      <protection/>
    </xf>
    <xf numFmtId="1" fontId="5" fillId="0" borderId="11" xfId="0" applyNumberFormat="1" applyFont="1" applyFill="1" applyBorder="1" applyAlignment="1" applyProtection="1">
      <alignment horizontal="center" wrapText="1"/>
      <protection locked="0"/>
    </xf>
    <xf numFmtId="1" fontId="6" fillId="0" borderId="11" xfId="0" applyNumberFormat="1" applyFont="1" applyFill="1" applyBorder="1" applyAlignment="1" applyProtection="1">
      <alignment/>
      <protection locked="0"/>
    </xf>
    <xf numFmtId="1" fontId="6" fillId="0" borderId="11" xfId="0" applyNumberFormat="1" applyFont="1" applyFill="1" applyBorder="1" applyAlignment="1" applyProtection="1">
      <alignment/>
      <protection/>
    </xf>
    <xf numFmtId="1" fontId="6" fillId="0" borderId="11" xfId="0" applyNumberFormat="1" applyFont="1" applyFill="1" applyBorder="1" applyAlignment="1" applyProtection="1">
      <alignment horizontal="center"/>
      <protection locked="0"/>
    </xf>
    <xf numFmtId="1" fontId="0" fillId="0" borderId="11" xfId="0" applyNumberFormat="1" applyFont="1" applyFill="1" applyBorder="1" applyAlignment="1" applyProtection="1">
      <alignment/>
      <protection/>
    </xf>
    <xf numFmtId="1" fontId="5" fillId="0" borderId="18" xfId="0" applyNumberFormat="1" applyFont="1" applyFill="1" applyBorder="1" applyAlignment="1" applyProtection="1">
      <alignment horizontal="right" wrapText="1"/>
      <protection/>
    </xf>
    <xf numFmtId="1" fontId="5" fillId="0" borderId="18" xfId="0" applyNumberFormat="1" applyFont="1" applyFill="1" applyBorder="1" applyAlignment="1" applyProtection="1">
      <alignment horizontal="right" wrapText="1"/>
      <protection locked="0"/>
    </xf>
    <xf numFmtId="1" fontId="5" fillId="0" borderId="19" xfId="0" applyNumberFormat="1" applyFont="1" applyFill="1" applyBorder="1" applyAlignment="1" applyProtection="1">
      <alignment horizontal="right" wrapText="1"/>
      <protection/>
    </xf>
    <xf numFmtId="1" fontId="0" fillId="0" borderId="11" xfId="0" applyNumberFormat="1" applyFont="1" applyFill="1" applyBorder="1" applyAlignment="1" applyProtection="1">
      <alignment/>
      <protection locked="0"/>
    </xf>
    <xf numFmtId="1" fontId="4" fillId="0" borderId="11" xfId="0" applyNumberFormat="1" applyFont="1" applyFill="1" applyBorder="1" applyAlignment="1" applyProtection="1">
      <alignment horizontal="right" wrapText="1"/>
      <protection/>
    </xf>
    <xf numFmtId="1" fontId="7" fillId="0" borderId="11" xfId="0" applyNumberFormat="1" applyFont="1" applyFill="1" applyBorder="1" applyAlignment="1" applyProtection="1">
      <alignment/>
      <protection/>
    </xf>
    <xf numFmtId="1" fontId="4" fillId="0" borderId="18" xfId="0" applyNumberFormat="1" applyFont="1" applyFill="1" applyBorder="1" applyAlignment="1" applyProtection="1">
      <alignment horizontal="right" wrapText="1"/>
      <protection/>
    </xf>
    <xf numFmtId="1" fontId="4" fillId="0" borderId="18" xfId="0" applyNumberFormat="1" applyFont="1" applyFill="1" applyBorder="1" applyAlignment="1" applyProtection="1">
      <alignment horizontal="right" wrapText="1"/>
      <protection locked="0"/>
    </xf>
    <xf numFmtId="1" fontId="0" fillId="0" borderId="11" xfId="0" applyNumberFormat="1" applyFont="1" applyFill="1" applyBorder="1" applyAlignment="1" applyProtection="1">
      <alignment/>
      <protection/>
    </xf>
    <xf numFmtId="1" fontId="0" fillId="0" borderId="11" xfId="0" applyNumberFormat="1" applyFont="1" applyFill="1" applyBorder="1" applyAlignment="1" applyProtection="1">
      <alignment/>
      <protection locked="0"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0" xfId="0" applyNumberFormat="1" applyFont="1" applyFill="1" applyBorder="1" applyAlignment="1" applyProtection="1">
      <alignment horizontal="right"/>
      <protection/>
    </xf>
    <xf numFmtId="49" fontId="0" fillId="0" borderId="10" xfId="0" applyNumberFormat="1" applyFont="1" applyFill="1" applyBorder="1" applyAlignment="1" applyProtection="1">
      <alignment horizontal="left"/>
      <protection locked="0"/>
    </xf>
    <xf numFmtId="49" fontId="0" fillId="0" borderId="1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2" fillId="0" borderId="0" xfId="0" applyNumberFormat="1" applyFont="1" applyFill="1" applyBorder="1" applyAlignment="1" applyProtection="1">
      <alignment horizontal="right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vertical="center" wrapText="1"/>
      <protection/>
    </xf>
    <xf numFmtId="0" fontId="6" fillId="0" borderId="11" xfId="0" applyNumberFormat="1" applyFont="1" applyFill="1" applyBorder="1" applyAlignment="1" applyProtection="1">
      <alignment vertical="top" wrapText="1"/>
      <protection/>
    </xf>
    <xf numFmtId="49" fontId="6" fillId="0" borderId="11" xfId="0" applyNumberFormat="1" applyFont="1" applyFill="1" applyBorder="1" applyAlignment="1" applyProtection="1">
      <alignment vertical="top" wrapText="1"/>
      <protection/>
    </xf>
    <xf numFmtId="0" fontId="8" fillId="0" borderId="12" xfId="0" applyNumberFormat="1" applyFont="1" applyFill="1" applyBorder="1" applyAlignment="1" applyProtection="1">
      <alignment horizontal="right" vertical="center" wrapText="1"/>
      <protection/>
    </xf>
    <xf numFmtId="0" fontId="8" fillId="0" borderId="12" xfId="0" applyNumberFormat="1" applyFont="1" applyFill="1" applyBorder="1" applyAlignment="1" applyProtection="1">
      <alignment horizontal="left"/>
      <protection/>
    </xf>
    <xf numFmtId="49" fontId="0" fillId="0" borderId="13" xfId="0" applyNumberFormat="1" applyFont="1" applyFill="1" applyBorder="1" applyAlignment="1" applyProtection="1">
      <alignment horizontal="left"/>
      <protection/>
    </xf>
    <xf numFmtId="49" fontId="0" fillId="0" borderId="13" xfId="0" applyNumberFormat="1" applyFont="1" applyFill="1" applyBorder="1" applyAlignment="1" applyProtection="1">
      <alignment horizontal="left"/>
      <protection/>
    </xf>
    <xf numFmtId="0" fontId="7" fillId="0" borderId="11" xfId="0" applyNumberFormat="1" applyFont="1" applyFill="1" applyBorder="1" applyAlignment="1" applyProtection="1">
      <alignment vertical="top" wrapText="1"/>
      <protection/>
    </xf>
    <xf numFmtId="0" fontId="7" fillId="0" borderId="11" xfId="0" applyNumberFormat="1" applyFont="1" applyFill="1" applyBorder="1" applyAlignment="1" applyProtection="1">
      <alignment vertical="center" wrapText="1"/>
      <protection/>
    </xf>
    <xf numFmtId="0" fontId="0" fillId="0" borderId="11" xfId="0" applyNumberFormat="1" applyFont="1" applyFill="1" applyBorder="1" applyAlignment="1" applyProtection="1">
      <alignment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showGridLines="0" tabSelected="1" zoomScalePageLayoutView="0" workbookViewId="0" topLeftCell="A19">
      <selection activeCell="C65" sqref="C65"/>
    </sheetView>
  </sheetViews>
  <sheetFormatPr defaultColWidth="9.140625" defaultRowHeight="12.75"/>
  <cols>
    <col min="1" max="1" width="10.28125" style="0" customWidth="1"/>
    <col min="2" max="2" width="12.8515625" style="0" customWidth="1"/>
    <col min="3" max="3" width="12.421875" style="0" customWidth="1"/>
    <col min="4" max="4" width="12.00390625" style="0" customWidth="1"/>
    <col min="5" max="5" width="25.00390625" style="0" customWidth="1"/>
    <col min="6" max="6" width="13.57421875" style="0" customWidth="1"/>
    <col min="7" max="7" width="12.421875" style="0" customWidth="1"/>
  </cols>
  <sheetData>
    <row r="1" spans="1:7" ht="10.5" customHeight="1">
      <c r="A1" s="51" t="s">
        <v>0</v>
      </c>
      <c r="B1" s="51"/>
      <c r="C1" s="51"/>
      <c r="D1" s="51"/>
      <c r="E1" s="51"/>
      <c r="F1" s="51"/>
      <c r="G1" s="51"/>
    </row>
    <row r="2" spans="1:7" ht="12" customHeight="1">
      <c r="A2" s="1"/>
      <c r="B2" s="1"/>
      <c r="C2" s="54" t="s">
        <v>60</v>
      </c>
      <c r="D2" s="54"/>
      <c r="E2" s="54"/>
      <c r="F2" s="55" t="s">
        <v>109</v>
      </c>
      <c r="G2" s="55"/>
    </row>
    <row r="3" spans="1:7" ht="12" customHeight="1">
      <c r="A3" s="2"/>
      <c r="B3" s="8" t="s">
        <v>58</v>
      </c>
      <c r="C3" s="52" t="s">
        <v>106</v>
      </c>
      <c r="D3" s="53"/>
      <c r="E3" s="53"/>
      <c r="F3" s="2"/>
      <c r="G3" s="2"/>
    </row>
    <row r="4" spans="1:7" ht="12" customHeight="1">
      <c r="A4" s="2"/>
      <c r="B4" s="8" t="s">
        <v>59</v>
      </c>
      <c r="C4" s="68" t="s">
        <v>111</v>
      </c>
      <c r="D4" s="69"/>
      <c r="E4" s="69"/>
      <c r="F4" s="2"/>
      <c r="G4" s="2"/>
    </row>
    <row r="5" spans="1:7" ht="3" customHeight="1">
      <c r="A5" s="3"/>
      <c r="B5" s="9"/>
      <c r="C5" s="11"/>
      <c r="D5" s="11"/>
      <c r="E5" s="17"/>
      <c r="F5" s="26"/>
      <c r="G5" s="26"/>
    </row>
    <row r="6" spans="1:7" ht="12" customHeight="1">
      <c r="A6" s="56" t="s">
        <v>1</v>
      </c>
      <c r="B6" s="56"/>
      <c r="C6" s="56"/>
      <c r="D6" s="56"/>
      <c r="E6" s="57" t="s">
        <v>65</v>
      </c>
      <c r="F6" s="58"/>
      <c r="G6" s="59"/>
    </row>
    <row r="7" spans="1:7" ht="15" customHeight="1">
      <c r="A7" s="62" t="s">
        <v>2</v>
      </c>
      <c r="B7" s="62"/>
      <c r="C7" s="62" t="s">
        <v>61</v>
      </c>
      <c r="D7" s="62"/>
      <c r="E7" s="18" t="s">
        <v>2</v>
      </c>
      <c r="F7" s="60" t="s">
        <v>61</v>
      </c>
      <c r="G7" s="61"/>
    </row>
    <row r="8" spans="1:7" ht="22.5" customHeight="1">
      <c r="A8" s="62" t="s">
        <v>3</v>
      </c>
      <c r="B8" s="62"/>
      <c r="C8" s="4" t="s">
        <v>62</v>
      </c>
      <c r="D8" s="4" t="s">
        <v>63</v>
      </c>
      <c r="E8" s="18" t="s">
        <v>3</v>
      </c>
      <c r="F8" s="27" t="s">
        <v>62</v>
      </c>
      <c r="G8" s="27" t="s">
        <v>63</v>
      </c>
    </row>
    <row r="9" spans="1:7" ht="15" customHeight="1">
      <c r="A9" s="62" t="s">
        <v>4</v>
      </c>
      <c r="B9" s="62"/>
      <c r="C9" s="12">
        <v>1</v>
      </c>
      <c r="D9" s="12">
        <v>2</v>
      </c>
      <c r="E9" s="18" t="s">
        <v>4</v>
      </c>
      <c r="F9" s="28">
        <v>1</v>
      </c>
      <c r="G9" s="28">
        <v>2</v>
      </c>
    </row>
    <row r="10" spans="1:7" ht="21" customHeight="1">
      <c r="A10" s="49" t="s">
        <v>5</v>
      </c>
      <c r="B10" s="49"/>
      <c r="C10" s="13"/>
      <c r="D10" s="13"/>
      <c r="E10" s="19" t="s">
        <v>66</v>
      </c>
      <c r="F10" s="29"/>
      <c r="G10" s="29"/>
    </row>
    <row r="11" spans="1:7" ht="20.25" customHeight="1">
      <c r="A11" s="49" t="s">
        <v>6</v>
      </c>
      <c r="B11" s="49"/>
      <c r="C11" s="14"/>
      <c r="D11" s="14"/>
      <c r="E11" s="19" t="s">
        <v>67</v>
      </c>
      <c r="F11" s="46">
        <v>219</v>
      </c>
      <c r="G11" s="46">
        <v>219</v>
      </c>
    </row>
    <row r="12" spans="1:7" ht="15" customHeight="1">
      <c r="A12" s="49" t="s">
        <v>7</v>
      </c>
      <c r="B12" s="49"/>
      <c r="C12" s="14"/>
      <c r="D12" s="14"/>
      <c r="E12" s="19" t="s">
        <v>68</v>
      </c>
      <c r="F12" s="30"/>
      <c r="G12" s="30"/>
    </row>
    <row r="13" spans="1:7" ht="22.5" customHeight="1">
      <c r="A13" s="50" t="s">
        <v>8</v>
      </c>
      <c r="B13" s="50"/>
      <c r="C13" s="32">
        <v>34</v>
      </c>
      <c r="D13" s="32">
        <v>34</v>
      </c>
      <c r="E13" s="19" t="s">
        <v>69</v>
      </c>
      <c r="F13" s="46">
        <v>84</v>
      </c>
      <c r="G13" s="46">
        <v>84</v>
      </c>
    </row>
    <row r="14" spans="1:7" ht="12.75">
      <c r="A14" s="50" t="s">
        <v>9</v>
      </c>
      <c r="B14" s="50"/>
      <c r="C14" s="32"/>
      <c r="D14" s="32"/>
      <c r="E14" s="19" t="s">
        <v>70</v>
      </c>
      <c r="F14" s="29"/>
      <c r="G14" s="29"/>
    </row>
    <row r="15" spans="1:7" ht="15.75" customHeight="1">
      <c r="A15" s="50" t="s">
        <v>105</v>
      </c>
      <c r="B15" s="50"/>
      <c r="C15" s="13"/>
      <c r="D15" s="13"/>
      <c r="E15" s="20" t="s">
        <v>71</v>
      </c>
      <c r="F15" s="40">
        <v>19</v>
      </c>
      <c r="G15" s="40">
        <v>19</v>
      </c>
    </row>
    <row r="16" spans="1:7" ht="33" customHeight="1">
      <c r="A16" s="50" t="s">
        <v>10</v>
      </c>
      <c r="B16" s="50"/>
      <c r="C16" s="13"/>
      <c r="D16" s="13"/>
      <c r="E16" s="20" t="s">
        <v>72</v>
      </c>
      <c r="F16" s="30"/>
      <c r="G16" s="30"/>
    </row>
    <row r="17" spans="1:7" ht="22.5" customHeight="1">
      <c r="A17" s="50" t="s">
        <v>11</v>
      </c>
      <c r="B17" s="50"/>
      <c r="C17" s="43">
        <f>SUM(C13:C16)</f>
        <v>34</v>
      </c>
      <c r="D17" s="43">
        <f>SUM(D13:D16)</f>
        <v>34</v>
      </c>
      <c r="E17" s="20" t="s">
        <v>73</v>
      </c>
      <c r="F17" s="30"/>
      <c r="G17" s="30"/>
    </row>
    <row r="18" spans="1:7" ht="21.75" customHeight="1">
      <c r="A18" s="49" t="s">
        <v>12</v>
      </c>
      <c r="B18" s="49"/>
      <c r="C18" s="33"/>
      <c r="D18" s="33"/>
      <c r="E18" s="20" t="s">
        <v>74</v>
      </c>
      <c r="F18" s="40">
        <v>1591</v>
      </c>
      <c r="G18" s="40">
        <v>1591</v>
      </c>
    </row>
    <row r="19" spans="1:7" ht="20.25" customHeight="1">
      <c r="A19" s="50" t="s">
        <v>13</v>
      </c>
      <c r="B19" s="50"/>
      <c r="C19" s="33">
        <f>C20+C21</f>
        <v>500</v>
      </c>
      <c r="D19" s="33">
        <f>D20+D21</f>
        <v>513</v>
      </c>
      <c r="E19" s="20" t="s">
        <v>53</v>
      </c>
      <c r="F19" s="45">
        <f>SUM(F15:F18)</f>
        <v>1610</v>
      </c>
      <c r="G19" s="45">
        <f>SUM(G15:G18)</f>
        <v>1610</v>
      </c>
    </row>
    <row r="20" spans="1:7" ht="33.75" customHeight="1">
      <c r="A20" s="50" t="s">
        <v>14</v>
      </c>
      <c r="B20" s="50"/>
      <c r="C20" s="32">
        <v>150</v>
      </c>
      <c r="D20" s="32">
        <v>150</v>
      </c>
      <c r="E20" s="19" t="s">
        <v>75</v>
      </c>
      <c r="F20" s="45"/>
      <c r="G20" s="45"/>
    </row>
    <row r="21" spans="1:7" ht="16.5" customHeight="1">
      <c r="A21" s="50" t="s">
        <v>15</v>
      </c>
      <c r="B21" s="50"/>
      <c r="C21" s="32">
        <v>350</v>
      </c>
      <c r="D21" s="32">
        <v>363</v>
      </c>
      <c r="E21" s="20" t="s">
        <v>76</v>
      </c>
      <c r="F21" s="40">
        <v>69</v>
      </c>
      <c r="G21" s="40"/>
    </row>
    <row r="22" spans="1:7" ht="22.5" customHeight="1">
      <c r="A22" s="50" t="s">
        <v>16</v>
      </c>
      <c r="B22" s="50"/>
      <c r="C22" s="32">
        <v>16</v>
      </c>
      <c r="D22" s="32">
        <v>16</v>
      </c>
      <c r="E22" s="20" t="s">
        <v>77</v>
      </c>
      <c r="F22" s="40">
        <v>-1142</v>
      </c>
      <c r="G22" s="40">
        <v>-1142</v>
      </c>
    </row>
    <row r="23" spans="1:7" ht="17.25" customHeight="1">
      <c r="A23" s="50" t="s">
        <v>17</v>
      </c>
      <c r="B23" s="50"/>
      <c r="C23" s="32">
        <v>99</v>
      </c>
      <c r="D23" s="32">
        <v>99</v>
      </c>
      <c r="E23" s="20" t="s">
        <v>78</v>
      </c>
      <c r="F23" s="45">
        <f>SUM(F21:F22)</f>
        <v>-1073</v>
      </c>
      <c r="G23" s="45">
        <f>SUM(G21:G22)</f>
        <v>-1142</v>
      </c>
    </row>
    <row r="24" spans="1:7" ht="31.5" customHeight="1">
      <c r="A24" s="50" t="s">
        <v>18</v>
      </c>
      <c r="B24" s="50"/>
      <c r="C24" s="32"/>
      <c r="D24" s="32"/>
      <c r="E24" s="19" t="s">
        <v>79</v>
      </c>
      <c r="F24" s="40">
        <v>-26</v>
      </c>
      <c r="G24" s="40">
        <v>69</v>
      </c>
    </row>
    <row r="25" spans="1:7" ht="12.75">
      <c r="A25" s="50" t="s">
        <v>19</v>
      </c>
      <c r="B25" s="50"/>
      <c r="C25" s="43">
        <f>SUM(C20:C24)</f>
        <v>615</v>
      </c>
      <c r="D25" s="43">
        <f>SUM(D20:D24)</f>
        <v>628</v>
      </c>
      <c r="E25" s="20" t="s">
        <v>80</v>
      </c>
      <c r="F25" s="45">
        <f>SUM(F11,F12,F13,F19,F23,F24)</f>
        <v>814</v>
      </c>
      <c r="G25" s="45">
        <f>SUM(G11,G12,G13,G19,G23,G24)</f>
        <v>840</v>
      </c>
    </row>
    <row r="26" spans="1:7" ht="22.5" customHeight="1">
      <c r="A26" s="49" t="s">
        <v>20</v>
      </c>
      <c r="B26" s="49"/>
      <c r="C26" s="33"/>
      <c r="D26" s="33"/>
      <c r="E26" s="19" t="s">
        <v>81</v>
      </c>
      <c r="F26" s="39"/>
      <c r="G26" s="39"/>
    </row>
    <row r="27" spans="1:7" ht="22.5" customHeight="1">
      <c r="A27" s="50" t="s">
        <v>21</v>
      </c>
      <c r="B27" s="50"/>
      <c r="C27" s="32"/>
      <c r="D27" s="32"/>
      <c r="E27" s="20" t="s">
        <v>82</v>
      </c>
      <c r="F27" s="40"/>
      <c r="G27" s="40"/>
    </row>
    <row r="28" spans="1:7" ht="22.5" customHeight="1">
      <c r="A28" s="50" t="s">
        <v>22</v>
      </c>
      <c r="B28" s="50"/>
      <c r="C28" s="32"/>
      <c r="D28" s="32"/>
      <c r="E28" s="20" t="s">
        <v>83</v>
      </c>
      <c r="F28" s="39"/>
      <c r="G28" s="39"/>
    </row>
    <row r="29" spans="1:7" ht="21" customHeight="1">
      <c r="A29" s="50" t="s">
        <v>23</v>
      </c>
      <c r="B29" s="50"/>
      <c r="C29" s="32"/>
      <c r="D29" s="32"/>
      <c r="E29" s="20" t="s">
        <v>84</v>
      </c>
      <c r="F29" s="40"/>
      <c r="G29" s="40"/>
    </row>
    <row r="30" spans="1:7" ht="22.5" customHeight="1">
      <c r="A30" s="50" t="s">
        <v>24</v>
      </c>
      <c r="B30" s="50"/>
      <c r="C30" s="32"/>
      <c r="D30" s="32"/>
      <c r="E30" s="20" t="s">
        <v>85</v>
      </c>
      <c r="F30" s="40"/>
      <c r="G30" s="40"/>
    </row>
    <row r="31" spans="1:7" ht="17.25" customHeight="1">
      <c r="A31" s="50" t="s">
        <v>25</v>
      </c>
      <c r="B31" s="50"/>
      <c r="C31" s="32"/>
      <c r="D31" s="32"/>
      <c r="E31" s="20" t="s">
        <v>31</v>
      </c>
      <c r="F31" s="45">
        <f>SUM(F27:F30)</f>
        <v>0</v>
      </c>
      <c r="G31" s="45">
        <f>SUM(G27:G30)</f>
        <v>0</v>
      </c>
    </row>
    <row r="32" spans="1:7" ht="15.75" customHeight="1">
      <c r="A32" s="50" t="s">
        <v>26</v>
      </c>
      <c r="B32" s="50"/>
      <c r="C32" s="32"/>
      <c r="D32" s="32"/>
      <c r="E32" s="19" t="s">
        <v>86</v>
      </c>
      <c r="F32" s="39"/>
      <c r="G32" s="39"/>
    </row>
    <row r="33" spans="1:7" ht="33.75" customHeight="1">
      <c r="A33" s="50" t="s">
        <v>27</v>
      </c>
      <c r="B33" s="50"/>
      <c r="C33" s="32"/>
      <c r="D33" s="32"/>
      <c r="E33" s="20" t="s">
        <v>87</v>
      </c>
      <c r="F33" s="39"/>
      <c r="G33" s="39"/>
    </row>
    <row r="34" spans="1:7" ht="15" customHeight="1">
      <c r="A34" s="50" t="s">
        <v>28</v>
      </c>
      <c r="B34" s="50"/>
      <c r="C34" s="34"/>
      <c r="D34" s="34"/>
      <c r="E34" s="20" t="s">
        <v>88</v>
      </c>
      <c r="F34" s="40"/>
      <c r="G34" s="40"/>
    </row>
    <row r="35" spans="1:7" ht="15" customHeight="1">
      <c r="A35" s="50" t="s">
        <v>29</v>
      </c>
      <c r="B35" s="50"/>
      <c r="C35" s="33">
        <f>SUM(C27:C34)</f>
        <v>0</v>
      </c>
      <c r="D35" s="33">
        <f>SUM(D27:D34)</f>
        <v>0</v>
      </c>
      <c r="E35" s="20" t="s">
        <v>42</v>
      </c>
      <c r="F35" s="40"/>
      <c r="G35" s="40"/>
    </row>
    <row r="36" spans="1:7" ht="22.5" customHeight="1">
      <c r="A36" s="49" t="s">
        <v>30</v>
      </c>
      <c r="B36" s="49"/>
      <c r="C36" s="32"/>
      <c r="D36" s="32"/>
      <c r="E36" s="20" t="s">
        <v>89</v>
      </c>
      <c r="F36" s="39"/>
      <c r="G36" s="39"/>
    </row>
    <row r="37" spans="1:7" ht="15" customHeight="1">
      <c r="A37" s="50" t="s">
        <v>31</v>
      </c>
      <c r="B37" s="50"/>
      <c r="C37" s="43">
        <f>SUM(C17,C25,C35)</f>
        <v>649</v>
      </c>
      <c r="D37" s="43">
        <f>SUM(D17,D25,D35)</f>
        <v>662</v>
      </c>
      <c r="E37" s="20" t="s">
        <v>88</v>
      </c>
      <c r="F37" s="40"/>
      <c r="G37" s="40"/>
    </row>
    <row r="38" spans="1:7" ht="24" customHeight="1">
      <c r="A38" s="49" t="s">
        <v>32</v>
      </c>
      <c r="B38" s="49"/>
      <c r="C38" s="33"/>
      <c r="D38" s="33"/>
      <c r="E38" s="20" t="s">
        <v>42</v>
      </c>
      <c r="F38" s="40"/>
      <c r="G38" s="40"/>
    </row>
    <row r="39" spans="1:7" ht="12.75">
      <c r="A39" s="49" t="s">
        <v>33</v>
      </c>
      <c r="B39" s="49"/>
      <c r="C39" s="33"/>
      <c r="D39" s="33"/>
      <c r="E39" s="20" t="s">
        <v>90</v>
      </c>
      <c r="F39" s="39"/>
      <c r="G39" s="39"/>
    </row>
    <row r="40" spans="1:7" ht="16.5" customHeight="1">
      <c r="A40" s="50" t="s">
        <v>34</v>
      </c>
      <c r="B40" s="50"/>
      <c r="C40" s="32">
        <v>2</v>
      </c>
      <c r="D40" s="32">
        <v>2</v>
      </c>
      <c r="E40" s="20" t="s">
        <v>88</v>
      </c>
      <c r="F40" s="40"/>
      <c r="G40" s="40"/>
    </row>
    <row r="41" spans="1:7" ht="21" customHeight="1">
      <c r="A41" s="50" t="s">
        <v>35</v>
      </c>
      <c r="B41" s="50"/>
      <c r="C41" s="32">
        <v>389</v>
      </c>
      <c r="D41" s="32">
        <v>392</v>
      </c>
      <c r="E41" s="20" t="s">
        <v>42</v>
      </c>
      <c r="F41" s="40"/>
      <c r="G41" s="40"/>
    </row>
    <row r="42" spans="1:7" ht="22.5" customHeight="1">
      <c r="A42" s="50" t="s">
        <v>36</v>
      </c>
      <c r="B42" s="50"/>
      <c r="C42" s="33">
        <v>9</v>
      </c>
      <c r="D42" s="33">
        <v>9</v>
      </c>
      <c r="E42" s="20" t="s">
        <v>91</v>
      </c>
      <c r="F42" s="39"/>
      <c r="G42" s="39"/>
    </row>
    <row r="43" spans="1:7" ht="15" customHeight="1">
      <c r="A43" s="50" t="s">
        <v>37</v>
      </c>
      <c r="B43" s="50"/>
      <c r="C43" s="32"/>
      <c r="D43" s="32"/>
      <c r="E43" s="20" t="s">
        <v>88</v>
      </c>
      <c r="F43" s="40"/>
      <c r="G43" s="40"/>
    </row>
    <row r="44" spans="1:7" ht="15" customHeight="1">
      <c r="A44" s="50" t="s">
        <v>38</v>
      </c>
      <c r="B44" s="50"/>
      <c r="C44" s="32">
        <v>9</v>
      </c>
      <c r="D44" s="32">
        <v>9</v>
      </c>
      <c r="E44" s="20" t="s">
        <v>42</v>
      </c>
      <c r="F44" s="40"/>
      <c r="G44" s="40"/>
    </row>
    <row r="45" spans="1:7" ht="22.5" customHeight="1">
      <c r="A45" s="50" t="s">
        <v>39</v>
      </c>
      <c r="B45" s="50"/>
      <c r="C45" s="32"/>
      <c r="D45" s="32"/>
      <c r="E45" s="20" t="s">
        <v>92</v>
      </c>
      <c r="F45" s="39"/>
      <c r="G45" s="39"/>
    </row>
    <row r="46" spans="1:7" ht="16.5" customHeight="1">
      <c r="A46" s="50" t="s">
        <v>11</v>
      </c>
      <c r="B46" s="50"/>
      <c r="C46" s="43">
        <f>SUM(C40:C45)-C44</f>
        <v>400</v>
      </c>
      <c r="D46" s="43">
        <f>SUM(D40:D45)-D44</f>
        <v>403</v>
      </c>
      <c r="E46" s="20" t="s">
        <v>88</v>
      </c>
      <c r="F46" s="40"/>
      <c r="G46" s="40"/>
    </row>
    <row r="47" spans="1:7" ht="17.25" customHeight="1">
      <c r="A47" s="49" t="s">
        <v>40</v>
      </c>
      <c r="B47" s="49"/>
      <c r="C47" s="33"/>
      <c r="D47" s="33"/>
      <c r="E47" s="20" t="s">
        <v>42</v>
      </c>
      <c r="F47" s="40"/>
      <c r="G47" s="40"/>
    </row>
    <row r="48" spans="1:7" ht="23.25" customHeight="1">
      <c r="A48" s="50" t="s">
        <v>41</v>
      </c>
      <c r="B48" s="50"/>
      <c r="C48" s="33">
        <v>238</v>
      </c>
      <c r="D48" s="33">
        <v>237</v>
      </c>
      <c r="E48" s="21" t="s">
        <v>93</v>
      </c>
      <c r="F48" s="41"/>
      <c r="G48" s="41"/>
    </row>
    <row r="49" spans="1:7" ht="18.75" customHeight="1">
      <c r="A49" s="64" t="s">
        <v>42</v>
      </c>
      <c r="B49" s="65"/>
      <c r="C49" s="35"/>
      <c r="D49" s="35"/>
      <c r="E49" s="5" t="s">
        <v>88</v>
      </c>
      <c r="F49" s="35"/>
      <c r="G49" s="35"/>
    </row>
    <row r="50" spans="1:7" ht="22.5" customHeight="1">
      <c r="A50" s="64" t="s">
        <v>43</v>
      </c>
      <c r="B50" s="64"/>
      <c r="C50" s="36"/>
      <c r="D50" s="36"/>
      <c r="E50" s="5" t="s">
        <v>42</v>
      </c>
      <c r="F50" s="35"/>
      <c r="G50" s="35"/>
    </row>
    <row r="51" spans="1:7" ht="36" customHeight="1">
      <c r="A51" s="63" t="s">
        <v>42</v>
      </c>
      <c r="B51" s="63"/>
      <c r="C51" s="35"/>
      <c r="D51" s="35"/>
      <c r="E51" s="5" t="s">
        <v>94</v>
      </c>
      <c r="F51" s="36">
        <v>12</v>
      </c>
      <c r="G51" s="36">
        <v>12</v>
      </c>
    </row>
    <row r="52" spans="1:7" ht="34.5" customHeight="1">
      <c r="A52" s="63" t="s">
        <v>44</v>
      </c>
      <c r="B52" s="63"/>
      <c r="C52" s="36"/>
      <c r="D52" s="36"/>
      <c r="E52" s="5" t="s">
        <v>88</v>
      </c>
      <c r="F52" s="35">
        <v>12</v>
      </c>
      <c r="G52" s="35">
        <v>12</v>
      </c>
    </row>
    <row r="53" spans="1:7" ht="12.75">
      <c r="A53" s="63" t="s">
        <v>42</v>
      </c>
      <c r="B53" s="63"/>
      <c r="C53" s="35"/>
      <c r="D53" s="35"/>
      <c r="E53" s="5" t="s">
        <v>42</v>
      </c>
      <c r="F53" s="35"/>
      <c r="G53" s="35"/>
    </row>
    <row r="54" spans="1:7" ht="12.75">
      <c r="A54" s="63" t="s">
        <v>45</v>
      </c>
      <c r="B54" s="63"/>
      <c r="C54" s="36"/>
      <c r="D54" s="36"/>
      <c r="E54" s="5" t="s">
        <v>95</v>
      </c>
      <c r="F54" s="44">
        <v>465</v>
      </c>
      <c r="G54" s="44">
        <v>451</v>
      </c>
    </row>
    <row r="55" spans="1:7" ht="12.75">
      <c r="A55" s="63" t="s">
        <v>42</v>
      </c>
      <c r="B55" s="63"/>
      <c r="C55" s="35"/>
      <c r="D55" s="35"/>
      <c r="E55" s="5" t="s">
        <v>88</v>
      </c>
      <c r="F55" s="35">
        <v>465</v>
      </c>
      <c r="G55" s="35">
        <v>451</v>
      </c>
    </row>
    <row r="56" spans="1:7" ht="12.75">
      <c r="A56" s="63" t="s">
        <v>19</v>
      </c>
      <c r="B56" s="63"/>
      <c r="C56" s="44">
        <f>SUM(C48:C55)</f>
        <v>238</v>
      </c>
      <c r="D56" s="44">
        <f>SUM(D48:D55)</f>
        <v>237</v>
      </c>
      <c r="E56" s="5" t="s">
        <v>42</v>
      </c>
      <c r="F56" s="35"/>
      <c r="G56" s="35"/>
    </row>
    <row r="57" spans="1:7" ht="12.75">
      <c r="A57" s="71" t="s">
        <v>46</v>
      </c>
      <c r="B57" s="71"/>
      <c r="C57" s="36"/>
      <c r="D57" s="36"/>
      <c r="E57" s="5" t="s">
        <v>96</v>
      </c>
      <c r="F57" s="36">
        <v>44</v>
      </c>
      <c r="G57" s="36">
        <v>43</v>
      </c>
    </row>
    <row r="58" spans="1:7" ht="23.25" customHeight="1">
      <c r="A58" s="63" t="s">
        <v>47</v>
      </c>
      <c r="B58" s="63"/>
      <c r="C58" s="35"/>
      <c r="D58" s="35"/>
      <c r="E58" s="5" t="s">
        <v>88</v>
      </c>
      <c r="F58" s="35">
        <v>44</v>
      </c>
      <c r="G58" s="35">
        <v>43</v>
      </c>
    </row>
    <row r="59" spans="1:7" ht="24" customHeight="1">
      <c r="A59" s="63" t="s">
        <v>48</v>
      </c>
      <c r="B59" s="63"/>
      <c r="C59" s="35"/>
      <c r="D59" s="35"/>
      <c r="E59" s="5" t="s">
        <v>42</v>
      </c>
      <c r="F59" s="35"/>
      <c r="G59" s="35"/>
    </row>
    <row r="60" spans="1:7" ht="24" customHeight="1">
      <c r="A60" s="63" t="s">
        <v>28</v>
      </c>
      <c r="B60" s="63"/>
      <c r="C60" s="37"/>
      <c r="D60" s="37"/>
      <c r="E60" s="5" t="s">
        <v>97</v>
      </c>
      <c r="F60" s="36">
        <v>179</v>
      </c>
      <c r="G60" s="36">
        <v>176</v>
      </c>
    </row>
    <row r="61" spans="1:7" ht="17.25" customHeight="1">
      <c r="A61" s="63" t="s">
        <v>49</v>
      </c>
      <c r="B61" s="63"/>
      <c r="C61" s="35"/>
      <c r="D61" s="35"/>
      <c r="E61" s="5" t="s">
        <v>88</v>
      </c>
      <c r="F61" s="35">
        <v>179</v>
      </c>
      <c r="G61" s="35">
        <v>176</v>
      </c>
    </row>
    <row r="62" spans="1:7" ht="17.25" customHeight="1">
      <c r="A62" s="63" t="s">
        <v>29</v>
      </c>
      <c r="B62" s="63"/>
      <c r="C62" s="44">
        <f>SUM(C58:C61)</f>
        <v>0</v>
      </c>
      <c r="D62" s="44">
        <f>SUM(D58:D61)</f>
        <v>0</v>
      </c>
      <c r="E62" s="5" t="s">
        <v>42</v>
      </c>
      <c r="F62" s="35"/>
      <c r="G62" s="35"/>
    </row>
    <row r="63" spans="1:7" ht="21.75" customHeight="1">
      <c r="A63" s="70" t="s">
        <v>50</v>
      </c>
      <c r="B63" s="70"/>
      <c r="C63" s="36"/>
      <c r="D63" s="36"/>
      <c r="E63" s="5" t="s">
        <v>98</v>
      </c>
      <c r="F63" s="36">
        <v>206</v>
      </c>
      <c r="G63" s="36">
        <v>205</v>
      </c>
    </row>
    <row r="64" spans="1:7" ht="12.75">
      <c r="A64" s="64" t="s">
        <v>51</v>
      </c>
      <c r="B64" s="64"/>
      <c r="C64" s="35">
        <v>4</v>
      </c>
      <c r="D64" s="35">
        <v>1</v>
      </c>
      <c r="E64" s="5" t="s">
        <v>88</v>
      </c>
      <c r="F64" s="35">
        <v>206</v>
      </c>
      <c r="G64" s="35">
        <v>205</v>
      </c>
    </row>
    <row r="65" spans="1:7" ht="23.25" customHeight="1">
      <c r="A65" s="64" t="s">
        <v>52</v>
      </c>
      <c r="B65" s="64"/>
      <c r="C65" s="35"/>
      <c r="D65" s="35"/>
      <c r="E65" s="5" t="s">
        <v>42</v>
      </c>
      <c r="F65" s="35"/>
      <c r="G65" s="35"/>
    </row>
    <row r="66" spans="1:7" ht="15" customHeight="1">
      <c r="A66" s="64" t="s">
        <v>53</v>
      </c>
      <c r="B66" s="64"/>
      <c r="C66" s="44">
        <f>SUM(C64:C65)</f>
        <v>4</v>
      </c>
      <c r="D66" s="44">
        <f>SUM(D64:D65)</f>
        <v>1</v>
      </c>
      <c r="E66" s="5" t="s">
        <v>99</v>
      </c>
      <c r="F66" s="44">
        <f>F33+F36+F39+F42+F45+F48+F51+F54</f>
        <v>477</v>
      </c>
      <c r="G66" s="44">
        <f>G33+G36+G39+G42+G45+G48+G51+G54</f>
        <v>463</v>
      </c>
    </row>
    <row r="67" spans="1:7" ht="12.75">
      <c r="A67" s="64" t="s">
        <v>54</v>
      </c>
      <c r="B67" s="64"/>
      <c r="C67" s="44">
        <f>SUM(C46,C56,C62,C66)</f>
        <v>642</v>
      </c>
      <c r="D67" s="44">
        <f>SUM(D46,D56,D62,D66)</f>
        <v>641</v>
      </c>
      <c r="E67" s="5" t="s">
        <v>88</v>
      </c>
      <c r="F67" s="36">
        <f>SUM(F34,F37,F40,F43,F46,F49,F52,F55)</f>
        <v>477</v>
      </c>
      <c r="G67" s="36">
        <f>SUM(G34,G37,G40,G43,G46,G49,G52,G55)</f>
        <v>463</v>
      </c>
    </row>
    <row r="68" spans="1:7" ht="22.5" customHeight="1">
      <c r="A68" s="70" t="s">
        <v>55</v>
      </c>
      <c r="B68" s="70"/>
      <c r="C68" s="35"/>
      <c r="D68" s="35"/>
      <c r="E68" s="5" t="s">
        <v>42</v>
      </c>
      <c r="F68" s="36">
        <f>SUM(F35,F38,F41,F44,F47,F50,F53,F56,F59,F62,F65)</f>
        <v>0</v>
      </c>
      <c r="G68" s="36">
        <f>SUM(G35,G38,G41,G44,G47,G50,G53,G56,G59,G62,G65)</f>
        <v>0</v>
      </c>
    </row>
    <row r="69" spans="1:7" ht="40.5" customHeight="1">
      <c r="A69" s="72"/>
      <c r="B69" s="72"/>
      <c r="C69" s="38"/>
      <c r="D69" s="47"/>
      <c r="E69" s="22" t="s">
        <v>100</v>
      </c>
      <c r="F69" s="38"/>
      <c r="G69" s="47"/>
    </row>
    <row r="70" spans="1:7" ht="12.75">
      <c r="A70" s="72"/>
      <c r="B70" s="72"/>
      <c r="C70" s="38"/>
      <c r="D70" s="47"/>
      <c r="E70" s="23" t="s">
        <v>101</v>
      </c>
      <c r="F70" s="42"/>
      <c r="G70" s="48"/>
    </row>
    <row r="71" spans="1:7" ht="12.75">
      <c r="A71" s="64"/>
      <c r="B71" s="64"/>
      <c r="C71" s="36"/>
      <c r="D71" s="36"/>
      <c r="E71" s="5" t="s">
        <v>102</v>
      </c>
      <c r="F71" s="35"/>
      <c r="G71" s="35"/>
    </row>
    <row r="72" spans="1:7" ht="16.5" customHeight="1">
      <c r="A72" s="70" t="s">
        <v>56</v>
      </c>
      <c r="B72" s="70"/>
      <c r="C72" s="44">
        <f>SUM(C10,C37,C67,C68)</f>
        <v>1291</v>
      </c>
      <c r="D72" s="44">
        <f>SUM(D10,D37,D67,D68)</f>
        <v>1303</v>
      </c>
      <c r="E72" s="6" t="s">
        <v>103</v>
      </c>
      <c r="F72" s="44">
        <f>SUM(F25,F31,F67,F68,F70,F71)</f>
        <v>1291</v>
      </c>
      <c r="G72" s="44">
        <f>SUM(G25,G31,G67,G68,G70,G71)</f>
        <v>1303</v>
      </c>
    </row>
    <row r="73" spans="1:7" ht="20.25" customHeight="1">
      <c r="A73" s="66" t="s">
        <v>57</v>
      </c>
      <c r="B73" s="67"/>
      <c r="C73" s="15" t="s">
        <v>110</v>
      </c>
      <c r="D73" s="7" t="s">
        <v>64</v>
      </c>
      <c r="E73" s="24"/>
      <c r="F73" s="7" t="s">
        <v>104</v>
      </c>
      <c r="G73" s="31"/>
    </row>
    <row r="74" spans="2:7" ht="15">
      <c r="B74" s="10"/>
      <c r="C74" s="16"/>
      <c r="E74" s="25" t="s">
        <v>107</v>
      </c>
      <c r="G74" s="25" t="s">
        <v>108</v>
      </c>
    </row>
  </sheetData>
  <sheetProtection/>
  <mergeCells count="76">
    <mergeCell ref="A68:B68"/>
    <mergeCell ref="A71:B71"/>
    <mergeCell ref="A69:B69"/>
    <mergeCell ref="A70:B70"/>
    <mergeCell ref="A64:B64"/>
    <mergeCell ref="A65:B65"/>
    <mergeCell ref="A66:B66"/>
    <mergeCell ref="A67:B67"/>
    <mergeCell ref="A73:B73"/>
    <mergeCell ref="C4:E4"/>
    <mergeCell ref="A61:B61"/>
    <mergeCell ref="A62:B62"/>
    <mergeCell ref="A72:B72"/>
    <mergeCell ref="A63:B63"/>
    <mergeCell ref="A55:B55"/>
    <mergeCell ref="A56:B56"/>
    <mergeCell ref="A57:B57"/>
    <mergeCell ref="A58:B58"/>
    <mergeCell ref="A59:B59"/>
    <mergeCell ref="A60:B60"/>
    <mergeCell ref="A49:B49"/>
    <mergeCell ref="A50:B50"/>
    <mergeCell ref="A51:B51"/>
    <mergeCell ref="A52:B52"/>
    <mergeCell ref="A53:B53"/>
    <mergeCell ref="A54:B54"/>
    <mergeCell ref="A6:D6"/>
    <mergeCell ref="E6:G6"/>
    <mergeCell ref="F7:G7"/>
    <mergeCell ref="A14:B14"/>
    <mergeCell ref="A10:B10"/>
    <mergeCell ref="A9:B9"/>
    <mergeCell ref="A8:B8"/>
    <mergeCell ref="A7:B7"/>
    <mergeCell ref="C7:D7"/>
    <mergeCell ref="A13:B13"/>
    <mergeCell ref="A25:B25"/>
    <mergeCell ref="A19:B19"/>
    <mergeCell ref="A12:B12"/>
    <mergeCell ref="A11:B11"/>
    <mergeCell ref="A17:B17"/>
    <mergeCell ref="A16:B16"/>
    <mergeCell ref="A15:B15"/>
    <mergeCell ref="A18:B18"/>
    <mergeCell ref="A20:B20"/>
    <mergeCell ref="A22:B22"/>
    <mergeCell ref="A28:B28"/>
    <mergeCell ref="A34:B34"/>
    <mergeCell ref="A33:B33"/>
    <mergeCell ref="A32:B32"/>
    <mergeCell ref="A31:B31"/>
    <mergeCell ref="A21:B21"/>
    <mergeCell ref="A23:B23"/>
    <mergeCell ref="A30:B30"/>
    <mergeCell ref="A27:B27"/>
    <mergeCell ref="A26:B26"/>
    <mergeCell ref="A40:B40"/>
    <mergeCell ref="A24:B24"/>
    <mergeCell ref="C2:E2"/>
    <mergeCell ref="F2:G2"/>
    <mergeCell ref="A48:B48"/>
    <mergeCell ref="A47:B47"/>
    <mergeCell ref="A46:B46"/>
    <mergeCell ref="A45:B45"/>
    <mergeCell ref="A37:B37"/>
    <mergeCell ref="A36:B36"/>
    <mergeCell ref="A39:B39"/>
    <mergeCell ref="A35:B35"/>
    <mergeCell ref="A1:G1"/>
    <mergeCell ref="C3:E3"/>
    <mergeCell ref="A44:B44"/>
    <mergeCell ref="A43:B43"/>
    <mergeCell ref="A42:B42"/>
    <mergeCell ref="A41:B41"/>
    <mergeCell ref="A38:B38"/>
    <mergeCell ref="A29:B29"/>
  </mergeCells>
  <printOptions/>
  <pageMargins left="0.35433070866141736" right="0.15748031496062992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EVROSCHET</cp:lastModifiedBy>
  <cp:lastPrinted>2014-10-19T11:57:30Z</cp:lastPrinted>
  <dcterms:modified xsi:type="dcterms:W3CDTF">2017-07-29T13:32:34Z</dcterms:modified>
  <cp:category/>
  <cp:version/>
  <cp:contentType/>
  <cp:contentStatus/>
</cp:coreProperties>
</file>